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_000\Documents\Swift Atletiek\Handige Tools\"/>
    </mc:Choice>
  </mc:AlternateContent>
  <xr:revisionPtr revIDLastSave="0" documentId="13_ncr:1_{250EC57C-E9C4-4D00-B430-BC061E2A62B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igen intervaltijden berekenen" sheetId="6" r:id="rId1"/>
  </sheets>
  <definedNames>
    <definedName name="_xlnm._FilterDatabase" localSheetId="0" hidden="1">'eigen intervaltijden berekenen'!#REF!</definedName>
    <definedName name="_xlnm.Print_Area" localSheetId="0">'eigen intervaltijden berekenen'!#REF!</definedName>
  </definedNames>
  <calcPr calcId="191029"/>
</workbook>
</file>

<file path=xl/calcChain.xml><?xml version="1.0" encoding="utf-8"?>
<calcChain xmlns="http://schemas.openxmlformats.org/spreadsheetml/2006/main">
  <c r="F31" i="6" l="1"/>
  <c r="E31" i="6" l="1"/>
  <c r="D31" i="6"/>
  <c r="C31" i="6"/>
  <c r="H6" i="6" l="1"/>
  <c r="K6" i="6"/>
  <c r="K7" i="6" s="1"/>
  <c r="J6" i="6"/>
  <c r="J7" i="6" s="1"/>
  <c r="I6" i="6"/>
  <c r="I7" i="6" s="1"/>
  <c r="G6" i="6"/>
  <c r="G7" i="6" s="1"/>
  <c r="F6" i="6"/>
  <c r="F7" i="6" s="1"/>
  <c r="E6" i="6"/>
  <c r="E7" i="6" s="1"/>
  <c r="D6" i="6"/>
  <c r="D7" i="6" s="1"/>
  <c r="E3" i="6"/>
  <c r="A3" i="6"/>
  <c r="H10" i="6" l="1"/>
  <c r="H11" i="6" s="1"/>
  <c r="H7" i="6"/>
  <c r="E10" i="6"/>
  <c r="E11" i="6" s="1"/>
  <c r="I10" i="6"/>
  <c r="I11" i="6" s="1"/>
  <c r="F10" i="6"/>
  <c r="F11" i="6" s="1"/>
  <c r="J10" i="6"/>
  <c r="J11" i="6" s="1"/>
  <c r="H8" i="6"/>
  <c r="H9" i="6" s="1"/>
  <c r="E8" i="6"/>
  <c r="E9" i="6" s="1"/>
  <c r="I8" i="6"/>
  <c r="I9" i="6" s="1"/>
  <c r="G10" i="6"/>
  <c r="G11" i="6" s="1"/>
  <c r="K10" i="6"/>
  <c r="K11" i="6" s="1"/>
  <c r="G8" i="6"/>
  <c r="G9" i="6" s="1"/>
  <c r="K8" i="6"/>
  <c r="K9" i="6" s="1"/>
  <c r="D8" i="6"/>
  <c r="D9" i="6" s="1"/>
  <c r="F8" i="6"/>
  <c r="F9" i="6" s="1"/>
  <c r="J8" i="6"/>
  <c r="J9" i="6" s="1"/>
  <c r="D10" i="6"/>
  <c r="D11" i="6" s="1"/>
</calcChain>
</file>

<file path=xl/sharedStrings.xml><?xml version="1.0" encoding="utf-8"?>
<sst xmlns="http://schemas.openxmlformats.org/spreadsheetml/2006/main" count="43" uniqueCount="30">
  <si>
    <t>Naam</t>
  </si>
  <si>
    <t>Afstand</t>
  </si>
  <si>
    <t>Tijd</t>
  </si>
  <si>
    <t>afstand</t>
  </si>
  <si>
    <t>Beste prestatie</t>
  </si>
  <si>
    <t>tijd</t>
  </si>
  <si>
    <t>Z2</t>
  </si>
  <si>
    <t>Z3</t>
  </si>
  <si>
    <t>Gele vakken moet je zelf invullen</t>
  </si>
  <si>
    <t>TEMPO</t>
  </si>
  <si>
    <t>Extensieve intervalmethoden.</t>
  </si>
  <si>
    <t>Snelheid:</t>
  </si>
  <si>
    <t>Afstanden kort en middellang:</t>
  </si>
  <si>
    <t>80-85% van de beste prestatie op de betreffende afstand</t>
  </si>
  <si>
    <t>Doel:</t>
  </si>
  <si>
    <t>verbeteren VO2 max, zuurbuffering en zuurtolerantie</t>
  </si>
  <si>
    <t>Afstanden lang:</t>
  </si>
  <si>
    <t>1000 t/m 3000m</t>
  </si>
  <si>
    <t>Pauzes:</t>
  </si>
  <si>
    <t>30 sec - 2 minuten</t>
  </si>
  <si>
    <t>30 sec - 4 minuten</t>
  </si>
  <si>
    <t>Omvang intervallen:</t>
  </si>
  <si>
    <t>400 t/m 800m</t>
  </si>
  <si>
    <t>4000-8000m (bijv. 10x400=4000m)</t>
  </si>
  <si>
    <t>5000-10000m (bijv. 8x1000=8000m)</t>
  </si>
  <si>
    <t>verbeteren VO2 max, zuurbuffering en -tolerantie, verhoging AD</t>
  </si>
  <si>
    <t>Deze vorm traint het aërobe uithoudingsvermogen.</t>
  </si>
  <si>
    <t>Gebaseerd op je beste prestatie van een intervalafstand.</t>
  </si>
  <si>
    <t>Interval
800m</t>
  </si>
  <si>
    <t>Beste 
prestatie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</si>
</sst>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4" fontId="0" fillId="0" borderId="0" xfId="0" applyNumberFormat="1"/>
    <xf numFmtId="20" fontId="0" fillId="0" borderId="0" xfId="0" applyNumberFormat="1"/>
    <xf numFmtId="0" fontId="2" fillId="0" borderId="0" xfId="0" applyFont="1"/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0" xfId="0" applyBorder="1"/>
    <xf numFmtId="0" fontId="4" fillId="7" borderId="1" xfId="0" applyFon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7" borderId="14" xfId="0" applyNumberForma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4" fontId="0" fillId="7" borderId="17" xfId="0" applyNumberForma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164" fontId="0" fillId="7" borderId="20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4" fillId="0" borderId="2" xfId="0" applyFont="1" applyBorder="1"/>
    <xf numFmtId="0" fontId="4" fillId="0" borderId="4" xfId="0" applyFont="1" applyBorder="1"/>
    <xf numFmtId="0" fontId="4" fillId="0" borderId="9" xfId="0" applyFont="1" applyBorder="1"/>
    <xf numFmtId="21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EB53-04F4-4FFC-ADFA-F424C76C8595}">
  <sheetPr>
    <pageSetUpPr fitToPage="1"/>
  </sheetPr>
  <dimension ref="A1:O31"/>
  <sheetViews>
    <sheetView tabSelected="1" workbookViewId="0">
      <selection activeCell="B17" sqref="B17"/>
    </sheetView>
  </sheetViews>
  <sheetFormatPr defaultRowHeight="14.4" x14ac:dyDescent="0.3"/>
  <cols>
    <col min="1" max="1" width="11.109375" customWidth="1"/>
    <col min="2" max="2" width="9.88671875" customWidth="1"/>
    <col min="4" max="4" width="10" customWidth="1"/>
    <col min="5" max="8" width="8.88671875" customWidth="1"/>
    <col min="11" max="11" width="8.88671875" customWidth="1"/>
    <col min="13" max="15" width="10.77734375" customWidth="1"/>
    <col min="16" max="17" width="8.88671875" customWidth="1"/>
    <col min="18" max="18" width="14.88671875" customWidth="1"/>
  </cols>
  <sheetData>
    <row r="1" spans="1:15" ht="26.4" thickBot="1" x14ac:dyDescent="0.55000000000000004">
      <c r="A1" s="1" t="s">
        <v>0</v>
      </c>
      <c r="B1" s="1"/>
      <c r="C1" s="13" t="s">
        <v>8</v>
      </c>
      <c r="D1" s="14"/>
      <c r="E1" s="14"/>
      <c r="F1" s="14"/>
      <c r="G1" s="14"/>
      <c r="H1" s="15"/>
    </row>
    <row r="2" spans="1:15" ht="29.4" customHeight="1" thickBot="1" x14ac:dyDescent="0.35">
      <c r="C2" s="8" t="s">
        <v>1</v>
      </c>
      <c r="D2" s="8" t="s">
        <v>2</v>
      </c>
      <c r="E2" s="17" t="s">
        <v>9</v>
      </c>
      <c r="M2" s="37" t="s">
        <v>1</v>
      </c>
      <c r="N2" s="38" t="s">
        <v>29</v>
      </c>
      <c r="O2" s="39">
        <v>0.85</v>
      </c>
    </row>
    <row r="3" spans="1:15" ht="16.2" thickBot="1" x14ac:dyDescent="0.35">
      <c r="A3" s="2">
        <f ca="1">TODAY()</f>
        <v>44269</v>
      </c>
      <c r="C3" s="9">
        <v>800</v>
      </c>
      <c r="D3" s="10">
        <v>2.3148148148148151E-3</v>
      </c>
      <c r="E3" s="21">
        <f>D3/C3*1000</f>
        <v>2.8935185185185188E-3</v>
      </c>
      <c r="M3" s="47" t="s">
        <v>28</v>
      </c>
      <c r="N3" s="41">
        <v>1.3888888888888889E-3</v>
      </c>
      <c r="O3" s="42">
        <v>1.6319444444444445E-3</v>
      </c>
    </row>
    <row r="4" spans="1:15" ht="16.2" thickBot="1" x14ac:dyDescent="0.35">
      <c r="D4" s="3"/>
      <c r="M4" s="48"/>
      <c r="N4" s="41">
        <v>1.5046296296296294E-3</v>
      </c>
      <c r="O4" s="42">
        <v>1.7708333333333332E-3</v>
      </c>
    </row>
    <row r="5" spans="1:15" ht="16.2" thickBot="1" x14ac:dyDescent="0.35">
      <c r="C5" s="25" t="s">
        <v>3</v>
      </c>
      <c r="D5" s="25">
        <v>100</v>
      </c>
      <c r="E5" s="25">
        <v>200</v>
      </c>
      <c r="F5" s="25">
        <v>300</v>
      </c>
      <c r="G5" s="25">
        <v>400</v>
      </c>
      <c r="H5" s="25">
        <v>600</v>
      </c>
      <c r="I5" s="25">
        <v>800</v>
      </c>
      <c r="J5" s="25">
        <v>1000</v>
      </c>
      <c r="K5" s="25">
        <v>1200</v>
      </c>
      <c r="L5" s="7"/>
      <c r="M5" s="48"/>
      <c r="N5" s="41">
        <v>1.6203703703703703E-3</v>
      </c>
      <c r="O5" s="42">
        <v>1.9097222222222222E-3</v>
      </c>
    </row>
    <row r="6" spans="1:15" ht="16.2" thickBot="1" x14ac:dyDescent="0.35">
      <c r="A6" s="4" t="s">
        <v>4</v>
      </c>
      <c r="C6" s="40" t="s">
        <v>5</v>
      </c>
      <c r="D6" s="18">
        <f>$D$3*(D5/$C$3)^1.06</f>
        <v>2.554117466118794E-4</v>
      </c>
      <c r="E6" s="18">
        <f t="shared" ref="E6:K6" si="0">$D$3*(E5/$C$3)^1.06</f>
        <v>5.3251600151902495E-4</v>
      </c>
      <c r="F6" s="18">
        <f t="shared" si="0"/>
        <v>8.1844480608152129E-4</v>
      </c>
      <c r="G6" s="18">
        <f>$D$3*(G5/$C$3)^1.06</f>
        <v>1.1102593973672042E-3</v>
      </c>
      <c r="H6" s="18">
        <f>$D$3*(H5/$C$3)^1.06</f>
        <v>1.7064013749564745E-3</v>
      </c>
      <c r="I6" s="18">
        <f t="shared" si="0"/>
        <v>2.3148148148148151E-3</v>
      </c>
      <c r="J6" s="18">
        <f t="shared" si="0"/>
        <v>2.9325192184527344E-3</v>
      </c>
      <c r="K6" s="18">
        <f t="shared" si="0"/>
        <v>3.5577300152886738E-3</v>
      </c>
      <c r="L6" s="7"/>
      <c r="M6" s="48"/>
      <c r="N6" s="41">
        <v>1.736111111111111E-3</v>
      </c>
      <c r="O6" s="42">
        <v>2.0424836601307191E-3</v>
      </c>
    </row>
    <row r="7" spans="1:15" ht="16.2" thickBot="1" x14ac:dyDescent="0.35">
      <c r="C7" s="20" t="s">
        <v>9</v>
      </c>
      <c r="D7" s="19">
        <f>D$6/D$5*1000</f>
        <v>2.554117466118794E-3</v>
      </c>
      <c r="E7" s="19">
        <f t="shared" ref="E7:K7" si="1">E$6/E$5*1000</f>
        <v>2.6625800075951245E-3</v>
      </c>
      <c r="F7" s="19">
        <f t="shared" si="1"/>
        <v>2.7281493536050706E-3</v>
      </c>
      <c r="G7" s="19">
        <f t="shared" si="1"/>
        <v>2.7756484934180104E-3</v>
      </c>
      <c r="H7" s="19">
        <f t="shared" si="1"/>
        <v>2.8440022915941243E-3</v>
      </c>
      <c r="I7" s="19">
        <f t="shared" si="1"/>
        <v>2.8935185185185188E-3</v>
      </c>
      <c r="J7" s="19">
        <f t="shared" si="1"/>
        <v>2.9325192184527344E-3</v>
      </c>
      <c r="K7" s="19">
        <f t="shared" si="1"/>
        <v>2.9647750127405619E-3</v>
      </c>
      <c r="L7" s="7"/>
      <c r="M7" s="48"/>
      <c r="N7" s="41">
        <v>1.8518518518518517E-3</v>
      </c>
      <c r="O7" s="42">
        <v>2.1786492374727667E-3</v>
      </c>
    </row>
    <row r="8" spans="1:15" ht="16.2" thickBot="1" x14ac:dyDescent="0.35">
      <c r="A8" s="46" t="s">
        <v>2</v>
      </c>
      <c r="B8" s="27" t="s">
        <v>6</v>
      </c>
      <c r="C8" s="44">
        <v>0.8</v>
      </c>
      <c r="D8" s="45">
        <f t="shared" ref="D8:D10" si="2">$D$6/C8</f>
        <v>3.1926468326484925E-4</v>
      </c>
      <c r="E8" s="45">
        <f t="shared" ref="E8:E10" si="3">$E$6/C8</f>
        <v>6.6564500189878113E-4</v>
      </c>
      <c r="F8" s="45">
        <f>$F$6/C8</f>
        <v>1.0230560076019016E-3</v>
      </c>
      <c r="G8" s="45">
        <f>$G$6/C8</f>
        <v>1.3878242467090052E-3</v>
      </c>
      <c r="H8" s="45">
        <f>$H$6/C8</f>
        <v>2.1330017186955929E-3</v>
      </c>
      <c r="I8" s="45">
        <f>$I$6/C8</f>
        <v>2.8935185185185188E-3</v>
      </c>
      <c r="J8" s="45">
        <f>$J$6/C8</f>
        <v>3.6656490230659177E-3</v>
      </c>
      <c r="K8" s="45">
        <f>$K$6/C8</f>
        <v>4.4471625191108421E-3</v>
      </c>
      <c r="L8" s="7"/>
      <c r="M8" s="48"/>
      <c r="N8" s="41">
        <v>1.9675925925925928E-3</v>
      </c>
      <c r="O8" s="42">
        <v>2.3148148148148151E-3</v>
      </c>
    </row>
    <row r="9" spans="1:15" ht="16.2" thickBot="1" x14ac:dyDescent="0.35">
      <c r="A9" s="26" t="s">
        <v>9</v>
      </c>
      <c r="B9" s="28"/>
      <c r="C9" s="29" t="s">
        <v>9</v>
      </c>
      <c r="D9" s="22">
        <f>D$8/D$5*1000</f>
        <v>3.1926468326484926E-3</v>
      </c>
      <c r="E9" s="22">
        <f t="shared" ref="E9:K9" si="4">E$8/E$5*1000</f>
        <v>3.3282250094939054E-3</v>
      </c>
      <c r="F9" s="22">
        <f t="shared" si="4"/>
        <v>3.4101866920063389E-3</v>
      </c>
      <c r="G9" s="22">
        <f t="shared" si="4"/>
        <v>3.4695606167725128E-3</v>
      </c>
      <c r="H9" s="22">
        <f t="shared" si="4"/>
        <v>3.5550028644926548E-3</v>
      </c>
      <c r="I9" s="22">
        <f t="shared" si="4"/>
        <v>3.6168981481481482E-3</v>
      </c>
      <c r="J9" s="22">
        <f t="shared" si="4"/>
        <v>3.6656490230659177E-3</v>
      </c>
      <c r="K9" s="22">
        <f t="shared" si="4"/>
        <v>3.7059687659257018E-3</v>
      </c>
      <c r="L9" s="7"/>
      <c r="M9" s="48"/>
      <c r="N9" s="41">
        <v>2.0833333333333333E-3</v>
      </c>
      <c r="O9" s="42">
        <v>2.4509803921568627E-3</v>
      </c>
    </row>
    <row r="10" spans="1:15" ht="16.2" thickBot="1" x14ac:dyDescent="0.35">
      <c r="A10" s="46" t="s">
        <v>2</v>
      </c>
      <c r="B10" s="27" t="s">
        <v>7</v>
      </c>
      <c r="C10" s="44">
        <v>0.85</v>
      </c>
      <c r="D10" s="45">
        <f t="shared" si="2"/>
        <v>3.0048440777868165E-4</v>
      </c>
      <c r="E10" s="45">
        <f t="shared" si="3"/>
        <v>6.2648941355179409E-4</v>
      </c>
      <c r="F10" s="45">
        <f>$F$6/C10</f>
        <v>9.6287624244884864E-4</v>
      </c>
      <c r="G10" s="45">
        <f>$G$6/C10</f>
        <v>1.3061875263143579E-3</v>
      </c>
      <c r="H10" s="45">
        <f>$H$6/C10</f>
        <v>2.0075310293605582E-3</v>
      </c>
      <c r="I10" s="45">
        <f>$I$6/C10</f>
        <v>2.7233115468409592E-3</v>
      </c>
      <c r="J10" s="45">
        <f>$J$6/C10</f>
        <v>3.4500226099443937E-3</v>
      </c>
      <c r="K10" s="45">
        <f>$K$6/C10</f>
        <v>4.1855647238690282E-3</v>
      </c>
      <c r="L10" s="7"/>
      <c r="M10" s="48"/>
      <c r="N10" s="41">
        <v>2.1990740740740742E-3</v>
      </c>
      <c r="O10" s="42">
        <v>2.5871459694989107E-3</v>
      </c>
    </row>
    <row r="11" spans="1:15" ht="16.2" thickBot="1" x14ac:dyDescent="0.35">
      <c r="A11" s="26" t="s">
        <v>9</v>
      </c>
      <c r="B11" s="28"/>
      <c r="C11" s="23" t="s">
        <v>9</v>
      </c>
      <c r="D11" s="24">
        <f>D$10/D$5*1000</f>
        <v>3.0048440777868165E-3</v>
      </c>
      <c r="E11" s="24">
        <f t="shared" ref="E11:K11" si="5">E$10/E$5*1000</f>
        <v>3.1324470677589703E-3</v>
      </c>
      <c r="F11" s="24">
        <f t="shared" si="5"/>
        <v>3.2095874748294955E-3</v>
      </c>
      <c r="G11" s="24">
        <f t="shared" si="5"/>
        <v>3.2654688157858947E-3</v>
      </c>
      <c r="H11" s="24">
        <f t="shared" si="5"/>
        <v>3.3458850489342636E-3</v>
      </c>
      <c r="I11" s="24">
        <f t="shared" si="5"/>
        <v>3.4041394335511989E-3</v>
      </c>
      <c r="J11" s="24">
        <f t="shared" si="5"/>
        <v>3.4500226099443937E-3</v>
      </c>
      <c r="K11" s="24">
        <f t="shared" si="5"/>
        <v>3.4879706032241902E-3</v>
      </c>
      <c r="L11" s="7"/>
      <c r="M11" s="48"/>
      <c r="N11" s="41">
        <v>2.3148148148148151E-3</v>
      </c>
      <c r="O11" s="42">
        <v>2.7233115468409592E-3</v>
      </c>
    </row>
    <row r="12" spans="1:15" ht="16.2" thickBot="1" x14ac:dyDescent="0.35"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48"/>
      <c r="N12" s="41">
        <v>2.4305555555555556E-3</v>
      </c>
      <c r="O12" s="42">
        <v>2.8594771241830068E-3</v>
      </c>
    </row>
    <row r="13" spans="1:15" ht="16.2" thickBot="1" x14ac:dyDescent="0.35">
      <c r="C13" s="33" t="s">
        <v>10</v>
      </c>
      <c r="D13" s="30"/>
      <c r="E13" s="30"/>
      <c r="F13" s="30"/>
      <c r="G13" s="30"/>
      <c r="H13" s="30"/>
      <c r="I13" s="30"/>
      <c r="J13" s="30"/>
      <c r="K13" s="11"/>
      <c r="M13" s="48"/>
      <c r="N13" s="41">
        <v>2.5462962962962961E-3</v>
      </c>
      <c r="O13" s="42">
        <v>2.9956427015250544E-3</v>
      </c>
    </row>
    <row r="14" spans="1:15" ht="16.2" thickBot="1" x14ac:dyDescent="0.35">
      <c r="C14" s="35" t="s">
        <v>26</v>
      </c>
      <c r="D14" s="32"/>
      <c r="E14" s="32"/>
      <c r="F14" s="32"/>
      <c r="G14" s="32"/>
      <c r="H14" s="32"/>
      <c r="I14" s="32"/>
      <c r="J14" s="32"/>
      <c r="K14" s="16"/>
      <c r="M14" s="48"/>
      <c r="N14" s="41">
        <v>2.6620370370370374E-3</v>
      </c>
      <c r="O14" s="42">
        <v>3.1318082788671028E-3</v>
      </c>
    </row>
    <row r="15" spans="1:15" ht="16.2" thickBot="1" x14ac:dyDescent="0.35">
      <c r="C15" s="34" t="s">
        <v>27</v>
      </c>
      <c r="D15" s="31"/>
      <c r="E15" s="31"/>
      <c r="F15" s="31"/>
      <c r="G15" s="31"/>
      <c r="H15" s="31"/>
      <c r="I15" s="31"/>
      <c r="J15" s="31"/>
      <c r="K15" s="12"/>
      <c r="M15" s="48"/>
      <c r="N15" s="41">
        <v>2.7777777777777779E-3</v>
      </c>
      <c r="O15" s="42">
        <v>3.2679738562091504E-3</v>
      </c>
    </row>
    <row r="16" spans="1:15" ht="16.2" thickBot="1" x14ac:dyDescent="0.35">
      <c r="M16" s="48"/>
      <c r="N16" s="41">
        <v>2.8935185185185188E-3</v>
      </c>
      <c r="O16" s="42">
        <v>3.4041394335511985E-3</v>
      </c>
    </row>
    <row r="17" spans="3:15" ht="16.2" thickBot="1" x14ac:dyDescent="0.35">
      <c r="C17" s="33" t="s">
        <v>12</v>
      </c>
      <c r="D17" s="30"/>
      <c r="E17" s="30"/>
      <c r="F17" s="30" t="s">
        <v>22</v>
      </c>
      <c r="G17" s="30"/>
      <c r="H17" s="30"/>
      <c r="I17" s="30"/>
      <c r="J17" s="30"/>
      <c r="K17" s="11"/>
      <c r="M17" s="48"/>
      <c r="N17" s="41">
        <v>3.0092592592592588E-3</v>
      </c>
      <c r="O17" s="42">
        <v>3.5403050108932456E-3</v>
      </c>
    </row>
    <row r="18" spans="3:15" ht="16.2" thickBot="1" x14ac:dyDescent="0.35">
      <c r="C18" s="35" t="s">
        <v>18</v>
      </c>
      <c r="D18" s="32"/>
      <c r="E18" s="32"/>
      <c r="F18" s="32" t="s">
        <v>19</v>
      </c>
      <c r="G18" s="32"/>
      <c r="H18" s="32"/>
      <c r="I18" s="32"/>
      <c r="J18" s="32"/>
      <c r="K18" s="16"/>
      <c r="M18" s="48"/>
      <c r="N18" s="41">
        <v>3.1249999999999997E-3</v>
      </c>
      <c r="O18" s="42">
        <v>3.6764705882352941E-3</v>
      </c>
    </row>
    <row r="19" spans="3:15" ht="16.2" thickBot="1" x14ac:dyDescent="0.35">
      <c r="C19" s="35" t="s">
        <v>21</v>
      </c>
      <c r="D19" s="32"/>
      <c r="E19" s="32"/>
      <c r="F19" s="32" t="s">
        <v>23</v>
      </c>
      <c r="G19" s="32"/>
      <c r="H19" s="32"/>
      <c r="I19" s="32"/>
      <c r="J19" s="32"/>
      <c r="K19" s="16"/>
      <c r="M19" s="48"/>
      <c r="N19" s="41">
        <v>3.2407407407407406E-3</v>
      </c>
      <c r="O19" s="42">
        <v>3.8126361655773421E-3</v>
      </c>
    </row>
    <row r="20" spans="3:15" ht="16.2" thickBot="1" x14ac:dyDescent="0.35">
      <c r="C20" s="35" t="s">
        <v>11</v>
      </c>
      <c r="D20" s="32"/>
      <c r="E20" s="32"/>
      <c r="F20" s="32" t="s">
        <v>13</v>
      </c>
      <c r="G20" s="32"/>
      <c r="H20" s="32"/>
      <c r="I20" s="32"/>
      <c r="J20" s="32"/>
      <c r="K20" s="16"/>
      <c r="M20" s="48"/>
      <c r="N20" s="41">
        <v>3.3564814814814811E-3</v>
      </c>
      <c r="O20" s="42">
        <v>3.9488017429193892E-3</v>
      </c>
    </row>
    <row r="21" spans="3:15" ht="16.2" thickBot="1" x14ac:dyDescent="0.35">
      <c r="C21" s="34" t="s">
        <v>14</v>
      </c>
      <c r="D21" s="31"/>
      <c r="E21" s="31"/>
      <c r="F21" s="31" t="s">
        <v>15</v>
      </c>
      <c r="G21" s="31"/>
      <c r="H21" s="31"/>
      <c r="I21" s="31"/>
      <c r="J21" s="31"/>
      <c r="K21" s="12"/>
      <c r="M21" s="48"/>
      <c r="N21" s="41">
        <v>3.472222222222222E-3</v>
      </c>
      <c r="O21" s="42">
        <v>4.0849673202614381E-3</v>
      </c>
    </row>
    <row r="22" spans="3:15" ht="16.2" thickBot="1" x14ac:dyDescent="0.35">
      <c r="M22" s="48"/>
      <c r="N22" s="41">
        <v>3.5879629629629629E-3</v>
      </c>
      <c r="O22" s="42">
        <v>4.2211328976034862E-3</v>
      </c>
    </row>
    <row r="23" spans="3:15" ht="16.2" thickBot="1" x14ac:dyDescent="0.35">
      <c r="C23" s="33" t="s">
        <v>16</v>
      </c>
      <c r="D23" s="30"/>
      <c r="E23" s="30"/>
      <c r="F23" s="30" t="s">
        <v>17</v>
      </c>
      <c r="G23" s="30"/>
      <c r="H23" s="30"/>
      <c r="I23" s="30"/>
      <c r="J23" s="30"/>
      <c r="K23" s="11"/>
      <c r="M23" s="48"/>
      <c r="N23" s="41">
        <v>3.7037037037037034E-3</v>
      </c>
      <c r="O23" s="42">
        <v>4.3572984749455333E-3</v>
      </c>
    </row>
    <row r="24" spans="3:15" ht="16.2" thickBot="1" x14ac:dyDescent="0.35">
      <c r="C24" s="35" t="s">
        <v>18</v>
      </c>
      <c r="D24" s="32"/>
      <c r="E24" s="32"/>
      <c r="F24" s="32" t="s">
        <v>20</v>
      </c>
      <c r="G24" s="32"/>
      <c r="H24" s="32"/>
      <c r="I24" s="32"/>
      <c r="J24" s="32"/>
      <c r="K24" s="16"/>
      <c r="M24" s="48"/>
      <c r="N24" s="41">
        <v>3.8194444444444443E-3</v>
      </c>
      <c r="O24" s="42">
        <v>4.4934640522875813E-3</v>
      </c>
    </row>
    <row r="25" spans="3:15" ht="16.2" thickBot="1" x14ac:dyDescent="0.35">
      <c r="C25" s="35" t="s">
        <v>21</v>
      </c>
      <c r="D25" s="32"/>
      <c r="E25" s="32"/>
      <c r="F25" s="32" t="s">
        <v>24</v>
      </c>
      <c r="G25" s="32"/>
      <c r="H25" s="32"/>
      <c r="I25" s="32"/>
      <c r="J25" s="32"/>
      <c r="K25" s="16"/>
      <c r="M25" s="48"/>
      <c r="N25" s="41">
        <v>3.9351851851851857E-3</v>
      </c>
      <c r="O25" s="42">
        <v>4.6296296296296302E-3</v>
      </c>
    </row>
    <row r="26" spans="3:15" ht="16.2" thickBot="1" x14ac:dyDescent="0.35">
      <c r="C26" s="35" t="s">
        <v>11</v>
      </c>
      <c r="D26" s="32"/>
      <c r="E26" s="32"/>
      <c r="F26" s="32" t="s">
        <v>13</v>
      </c>
      <c r="G26" s="32"/>
      <c r="H26" s="32"/>
      <c r="I26" s="32"/>
      <c r="J26" s="32"/>
      <c r="K26" s="16"/>
      <c r="M26" s="48"/>
      <c r="N26" s="41">
        <v>4.0509259259259257E-3</v>
      </c>
      <c r="O26" s="42">
        <v>4.7657952069716774E-3</v>
      </c>
    </row>
    <row r="27" spans="3:15" ht="16.2" thickBot="1" x14ac:dyDescent="0.35">
      <c r="C27" s="34" t="s">
        <v>14</v>
      </c>
      <c r="D27" s="31"/>
      <c r="E27" s="31"/>
      <c r="F27" s="31" t="s">
        <v>25</v>
      </c>
      <c r="G27" s="31"/>
      <c r="H27" s="31"/>
      <c r="I27" s="31"/>
      <c r="J27" s="31"/>
      <c r="K27" s="12"/>
      <c r="M27" s="49"/>
      <c r="N27" s="41">
        <v>4.1666666666666666E-3</v>
      </c>
      <c r="O27" s="42">
        <v>4.9019607843137254E-3</v>
      </c>
    </row>
    <row r="28" spans="3:15" x14ac:dyDescent="0.3">
      <c r="N28" s="36"/>
    </row>
    <row r="29" spans="3:15" ht="15" thickBot="1" x14ac:dyDescent="0.35"/>
    <row r="30" spans="3:15" ht="15" thickBot="1" x14ac:dyDescent="0.35">
      <c r="C30" s="25">
        <v>5000</v>
      </c>
      <c r="D30" s="25">
        <v>10000</v>
      </c>
      <c r="E30" s="25">
        <v>21100</v>
      </c>
      <c r="F30" s="25">
        <v>42200</v>
      </c>
    </row>
    <row r="31" spans="3:15" ht="15" thickBot="1" x14ac:dyDescent="0.35">
      <c r="C31" s="43">
        <f t="shared" ref="C31:E31" si="6">$D$3*(C30/$C$3)^1.06</f>
        <v>1.6149127804730205E-2</v>
      </c>
      <c r="D31" s="43">
        <f t="shared" si="6"/>
        <v>3.3669825607757164E-2</v>
      </c>
      <c r="E31" s="43">
        <f t="shared" si="6"/>
        <v>7.4298538259829947E-2</v>
      </c>
      <c r="F31" s="43">
        <f t="shared" ref="F31" si="7">$D$3*(F30/$C$3)^1.06</f>
        <v>0.15490736443283359</v>
      </c>
    </row>
  </sheetData>
  <mergeCells count="1">
    <mergeCell ref="M3:M27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4294967293" verticalDpi="0" r:id="rId1"/>
  <ignoredErrors>
    <ignoredError sqref="D8:K8 D10:H10 I10:K10 D9:K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eigen intervaltijden berekenen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</dc:creator>
  <cp:lastModifiedBy>mario.lomans@gmail.com</cp:lastModifiedBy>
  <cp:lastPrinted>2019-05-18T17:29:46Z</cp:lastPrinted>
  <dcterms:created xsi:type="dcterms:W3CDTF">2014-04-19T13:02:37Z</dcterms:created>
  <dcterms:modified xsi:type="dcterms:W3CDTF">2021-03-14T19:08:03Z</dcterms:modified>
</cp:coreProperties>
</file>